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5405ec608b38121/Documents/Hall County Alumnae Chapter/"/>
    </mc:Choice>
  </mc:AlternateContent>
  <xr:revisionPtr revIDLastSave="0" documentId="8_{94FA7354-62EA-4667-96C5-431D6A55F580}" xr6:coauthVersionLast="47" xr6:coauthVersionMax="47" xr10:uidLastSave="{00000000-0000-0000-0000-000000000000}"/>
  <bookViews>
    <workbookView xWindow="-120" yWindow="-120" windowWidth="20730" windowHeight="11040" xr2:uid="{FCDC1146-6122-4B46-BEA2-493A8DF9184C}"/>
  </bookViews>
  <sheets>
    <sheet name="Annual Budget Revised" sheetId="1" r:id="rId1"/>
  </sheets>
  <externalReferences>
    <externalReference r:id="rId2"/>
  </externalReferences>
  <definedNames>
    <definedName name="Committees" localSheetId="0">#REF!</definedName>
    <definedName name="Committe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2" i="1" l="1"/>
  <c r="E66" i="1"/>
  <c r="E59" i="1"/>
  <c r="E48" i="1"/>
  <c r="E43" i="1"/>
  <c r="E38" i="1"/>
  <c r="E28" i="1"/>
  <c r="E52" i="1" s="1"/>
  <c r="E74" i="1" s="1"/>
  <c r="E76" i="1" s="1"/>
  <c r="E24" i="1"/>
  <c r="D72" i="1"/>
  <c r="C72" i="1"/>
  <c r="D66" i="1"/>
  <c r="C66" i="1"/>
  <c r="D59" i="1"/>
  <c r="C59" i="1"/>
  <c r="D48" i="1"/>
  <c r="C48" i="1"/>
  <c r="D43" i="1"/>
  <c r="C43" i="1"/>
  <c r="D38" i="1"/>
  <c r="C38" i="1"/>
  <c r="D28" i="1"/>
  <c r="D52" i="1" s="1"/>
  <c r="D74" i="1" s="1"/>
  <c r="C28" i="1"/>
  <c r="D24" i="1"/>
  <c r="C24" i="1"/>
  <c r="C52" i="1" s="1"/>
  <c r="C74" i="1" s="1"/>
  <c r="C14" i="1"/>
  <c r="D76" i="1" s="1"/>
  <c r="C76" i="1" l="1"/>
</calcChain>
</file>

<file path=xl/sharedStrings.xml><?xml version="1.0" encoding="utf-8"?>
<sst xmlns="http://schemas.openxmlformats.org/spreadsheetml/2006/main" count="74" uniqueCount="69">
  <si>
    <t>HALL COUNTY ALUMNAE CHAPTER</t>
  </si>
  <si>
    <t>2024 ANNUAL BUDGET PROPOSAL</t>
  </si>
  <si>
    <t>Revenue</t>
  </si>
  <si>
    <t>Dues - (34 Active Members)</t>
  </si>
  <si>
    <t xml:space="preserve">   Operating Dues  (34 * 190 ) = $6460</t>
  </si>
  <si>
    <t xml:space="preserve">   Soror Scholarship Fund - (34 * 25 ) = $850</t>
  </si>
  <si>
    <t xml:space="preserve">Double Good Popcorn </t>
  </si>
  <si>
    <t xml:space="preserve">  Scholarship (35%) $1591.50</t>
  </si>
  <si>
    <t xml:space="preserve">  Programs (35%) $1591.50</t>
  </si>
  <si>
    <t xml:space="preserve">  Administration (15%) $682</t>
  </si>
  <si>
    <t xml:space="preserve">  Seed Money  (15%) $682</t>
  </si>
  <si>
    <t>Sisterhood Luncheon</t>
  </si>
  <si>
    <t>TOTAL REVENUE</t>
  </si>
  <si>
    <t>Administrative</t>
  </si>
  <si>
    <t>Requested</t>
  </si>
  <si>
    <r>
      <t>B&amp;</t>
    </r>
    <r>
      <rPr>
        <b/>
        <sz val="12"/>
        <color theme="1"/>
        <rFont val="Calibri"/>
        <family val="2"/>
        <scheme val="minor"/>
      </rPr>
      <t>F</t>
    </r>
    <r>
      <rPr>
        <b/>
        <sz val="11"/>
        <color theme="1"/>
        <rFont val="Calibri"/>
        <family val="2"/>
        <scheme val="minor"/>
      </rPr>
      <t xml:space="preserve"> Recommendation</t>
    </r>
  </si>
  <si>
    <t>Final Budgeted</t>
  </si>
  <si>
    <t>Expenses</t>
  </si>
  <si>
    <t>Business Expenses</t>
  </si>
  <si>
    <t>Regional National Fees</t>
  </si>
  <si>
    <t>Donations - Charitable</t>
  </si>
  <si>
    <t>Donations - Non Charitable</t>
  </si>
  <si>
    <t>Bonding Insurance</t>
  </si>
  <si>
    <t>Liability Insurance</t>
  </si>
  <si>
    <t>Miscellaneous</t>
  </si>
  <si>
    <t>Sub-Total</t>
  </si>
  <si>
    <t>Contract Services</t>
  </si>
  <si>
    <t>Website Maintenance</t>
  </si>
  <si>
    <t>Photographer</t>
  </si>
  <si>
    <t>Operations</t>
  </si>
  <si>
    <t>Delta Publication</t>
  </si>
  <si>
    <t>Other Publications</t>
  </si>
  <si>
    <t>Postage</t>
  </si>
  <si>
    <t>Printing and Copying</t>
  </si>
  <si>
    <t>Website, dedicated emails (20 for 3 yrs)</t>
  </si>
  <si>
    <t>Website, annual domain fee</t>
  </si>
  <si>
    <t>P.O. Box Rental</t>
  </si>
  <si>
    <t>Zoom Renewal Fee</t>
  </si>
  <si>
    <t>Other Expenses</t>
  </si>
  <si>
    <t>Regional Conference Registration</t>
  </si>
  <si>
    <t>Delta Days (Social Action)</t>
  </si>
  <si>
    <t xml:space="preserve">Courtesy Expense </t>
  </si>
  <si>
    <t>Travel and Meetings</t>
  </si>
  <si>
    <t>Travel (Regional Conference and Cluster)</t>
  </si>
  <si>
    <t>Regional Conference Hotel</t>
  </si>
  <si>
    <t>Regional Conference Per Diem</t>
  </si>
  <si>
    <t>1st Vice President</t>
  </si>
  <si>
    <t>Convention Travel</t>
  </si>
  <si>
    <t>Total Administrative Expenses</t>
  </si>
  <si>
    <t>Membership</t>
  </si>
  <si>
    <t>Local Dues payout</t>
  </si>
  <si>
    <t>Event/Workshop (Supplies)</t>
  </si>
  <si>
    <t>Food &amp; Beverage</t>
  </si>
  <si>
    <t>Courtesy Expense</t>
  </si>
  <si>
    <t>Total Membership Expenses</t>
  </si>
  <si>
    <t>Custodial Properties</t>
  </si>
  <si>
    <t>Supplies</t>
  </si>
  <si>
    <t>Storage Containers</t>
  </si>
  <si>
    <t>Dry Cleaning</t>
  </si>
  <si>
    <t>Storage Facility</t>
  </si>
  <si>
    <t>Omega Omega Pillow</t>
  </si>
  <si>
    <t>Program Expenses</t>
  </si>
  <si>
    <t>Scholarships</t>
  </si>
  <si>
    <t>Economic Development</t>
  </si>
  <si>
    <t>PP&amp;D</t>
  </si>
  <si>
    <t>May Week</t>
  </si>
  <si>
    <t>Total Program Expenses</t>
  </si>
  <si>
    <t>TOTAL EXPENSES</t>
  </si>
  <si>
    <t>Total Expenses over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</si>
</sst>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/>
    <xf numFmtId="0" fontId="2" fillId="0" borderId="0" xfId="0" applyFont="1"/>
    <xf numFmtId="0" fontId="1" fillId="0" borderId="0" xfId="0" applyFont="1"/>
    <xf numFmtId="7" fontId="0" fillId="0" borderId="0" xfId="0" applyNumberFormat="1"/>
    <xf numFmtId="7" fontId="1" fillId="0" borderId="0" xfId="0" applyNumberFormat="1" applyFont="1"/>
    <xf numFmtId="0" fontId="3" fillId="0" borderId="0" xfId="0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wrapText="1"/>
    </xf>
    <xf numFmtId="164" fontId="1" fillId="0" borderId="0" xfId="0" applyNumberFormat="1" applyFont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HERI\Downloads\2024%20Budget%20Proposal.xlsx" TargetMode="External"/><Relationship Id="rId1" Type="http://schemas.openxmlformats.org/officeDocument/2006/relationships/externalLinkPath" Target="file:///C:\Users\SHERI\Downloads\2024%20Budget%20Propos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nual Budget Revised"/>
      <sheetName val="NOV_2023"/>
      <sheetName val="Oct_2023 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AA7DB-9359-4EA2-8DA6-8A1B3974DEC4}">
  <sheetPr>
    <pageSetUpPr fitToPage="1"/>
  </sheetPr>
  <dimension ref="A1:E77"/>
  <sheetViews>
    <sheetView showGridLines="0" tabSelected="1" topLeftCell="A7" workbookViewId="0">
      <selection activeCell="G19" sqref="G19"/>
    </sheetView>
  </sheetViews>
  <sheetFormatPr defaultRowHeight="15" x14ac:dyDescent="0.25"/>
  <cols>
    <col min="1" max="1" width="20.28515625" customWidth="1"/>
    <col min="2" max="2" width="36.140625" customWidth="1"/>
    <col min="3" max="3" width="20.28515625" style="2" customWidth="1"/>
    <col min="4" max="4" width="17.5703125" style="2" customWidth="1"/>
    <col min="5" max="5" width="11.7109375" customWidth="1"/>
  </cols>
  <sheetData>
    <row r="1" spans="1:5" x14ac:dyDescent="0.25">
      <c r="A1" s="1" t="s">
        <v>0</v>
      </c>
      <c r="B1" s="1"/>
      <c r="C1" s="1"/>
    </row>
    <row r="2" spans="1:5" x14ac:dyDescent="0.25">
      <c r="A2" s="1" t="s">
        <v>1</v>
      </c>
      <c r="B2" s="1"/>
      <c r="C2" s="1"/>
    </row>
    <row r="5" spans="1:5" x14ac:dyDescent="0.25">
      <c r="A5" s="3" t="s">
        <v>2</v>
      </c>
      <c r="B5" s="4" t="s">
        <v>3</v>
      </c>
      <c r="C5" s="5">
        <v>7310</v>
      </c>
    </row>
    <row r="6" spans="1:5" x14ac:dyDescent="0.25">
      <c r="B6" t="s">
        <v>4</v>
      </c>
      <c r="C6" s="5"/>
    </row>
    <row r="7" spans="1:5" x14ac:dyDescent="0.25">
      <c r="B7" t="s">
        <v>5</v>
      </c>
      <c r="C7" s="5"/>
    </row>
    <row r="8" spans="1:5" x14ac:dyDescent="0.25">
      <c r="B8" t="s">
        <v>6</v>
      </c>
      <c r="C8" s="5">
        <v>4547.29</v>
      </c>
    </row>
    <row r="9" spans="1:5" x14ac:dyDescent="0.25">
      <c r="B9" s="2" t="s">
        <v>7</v>
      </c>
      <c r="C9" s="5"/>
    </row>
    <row r="10" spans="1:5" x14ac:dyDescent="0.25">
      <c r="B10" s="2" t="s">
        <v>8</v>
      </c>
      <c r="C10" s="5"/>
    </row>
    <row r="11" spans="1:5" x14ac:dyDescent="0.25">
      <c r="B11" s="2" t="s">
        <v>9</v>
      </c>
      <c r="C11" s="5"/>
    </row>
    <row r="12" spans="1:5" x14ac:dyDescent="0.25">
      <c r="B12" s="2" t="s">
        <v>10</v>
      </c>
      <c r="C12" s="5"/>
    </row>
    <row r="13" spans="1:5" x14ac:dyDescent="0.25">
      <c r="B13" t="s">
        <v>11</v>
      </c>
      <c r="C13" s="5">
        <v>420</v>
      </c>
    </row>
    <row r="14" spans="1:5" x14ac:dyDescent="0.25">
      <c r="B14" s="4" t="s">
        <v>12</v>
      </c>
      <c r="C14" s="6">
        <f>SUM(C5:C13)</f>
        <v>12277.29</v>
      </c>
    </row>
    <row r="15" spans="1:5" x14ac:dyDescent="0.25">
      <c r="B15" s="4"/>
      <c r="C15" s="6"/>
    </row>
    <row r="16" spans="1:5" ht="30.75" x14ac:dyDescent="0.25">
      <c r="A16" s="7" t="s">
        <v>13</v>
      </c>
      <c r="C16" s="8" t="s">
        <v>14</v>
      </c>
      <c r="D16" s="9" t="s">
        <v>15</v>
      </c>
      <c r="E16" s="10" t="s">
        <v>16</v>
      </c>
    </row>
    <row r="17" spans="1:5" x14ac:dyDescent="0.25">
      <c r="A17" s="3" t="s">
        <v>17</v>
      </c>
    </row>
    <row r="18" spans="1:5" x14ac:dyDescent="0.25">
      <c r="A18" t="s">
        <v>18</v>
      </c>
      <c r="B18" t="s">
        <v>19</v>
      </c>
      <c r="C18" s="2">
        <v>100</v>
      </c>
      <c r="D18" s="2">
        <v>100</v>
      </c>
      <c r="E18" s="2">
        <v>100</v>
      </c>
    </row>
    <row r="19" spans="1:5" x14ac:dyDescent="0.25">
      <c r="B19" t="s">
        <v>20</v>
      </c>
      <c r="C19" s="2">
        <v>200</v>
      </c>
      <c r="D19" s="2">
        <v>200</v>
      </c>
      <c r="E19" s="2">
        <v>200</v>
      </c>
    </row>
    <row r="20" spans="1:5" x14ac:dyDescent="0.25">
      <c r="B20" t="s">
        <v>21</v>
      </c>
      <c r="C20" s="2">
        <v>200</v>
      </c>
      <c r="D20" s="2">
        <v>200</v>
      </c>
      <c r="E20" s="2">
        <v>200</v>
      </c>
    </row>
    <row r="21" spans="1:5" x14ac:dyDescent="0.25">
      <c r="B21" t="s">
        <v>22</v>
      </c>
      <c r="C21" s="2">
        <v>60</v>
      </c>
      <c r="D21" s="2">
        <v>60</v>
      </c>
      <c r="E21" s="2">
        <v>60</v>
      </c>
    </row>
    <row r="22" spans="1:5" x14ac:dyDescent="0.25">
      <c r="B22" t="s">
        <v>23</v>
      </c>
      <c r="C22" s="2">
        <v>225</v>
      </c>
      <c r="D22" s="2">
        <v>225</v>
      </c>
      <c r="E22" s="2">
        <v>225</v>
      </c>
    </row>
    <row r="23" spans="1:5" x14ac:dyDescent="0.25">
      <c r="B23" t="s">
        <v>24</v>
      </c>
      <c r="C23" s="2">
        <v>500</v>
      </c>
      <c r="D23" s="2">
        <v>300</v>
      </c>
      <c r="E23" s="2">
        <v>300</v>
      </c>
    </row>
    <row r="24" spans="1:5" x14ac:dyDescent="0.25">
      <c r="A24" s="4" t="s">
        <v>25</v>
      </c>
      <c r="C24" s="11">
        <f>SUM(C18:C23)</f>
        <v>1285</v>
      </c>
      <c r="D24" s="11">
        <f>SUM(D18:D23)</f>
        <v>1085</v>
      </c>
      <c r="E24" s="11">
        <f>SUM(E18:E23)</f>
        <v>1085</v>
      </c>
    </row>
    <row r="25" spans="1:5" x14ac:dyDescent="0.25">
      <c r="E25" s="2"/>
    </row>
    <row r="26" spans="1:5" x14ac:dyDescent="0.25">
      <c r="A26" t="s">
        <v>26</v>
      </c>
      <c r="B26" t="s">
        <v>27</v>
      </c>
      <c r="C26" s="2">
        <v>250</v>
      </c>
      <c r="D26" s="2">
        <v>250</v>
      </c>
      <c r="E26" s="2">
        <v>250</v>
      </c>
    </row>
    <row r="27" spans="1:5" x14ac:dyDescent="0.25">
      <c r="B27" t="s">
        <v>28</v>
      </c>
      <c r="C27" s="2">
        <v>250</v>
      </c>
      <c r="D27" s="2">
        <v>250</v>
      </c>
      <c r="E27" s="2">
        <v>250</v>
      </c>
    </row>
    <row r="28" spans="1:5" s="4" customFormat="1" x14ac:dyDescent="0.25">
      <c r="A28" s="4" t="s">
        <v>25</v>
      </c>
      <c r="C28" s="11">
        <f>SUM(C26:C27)</f>
        <v>500</v>
      </c>
      <c r="D28" s="11">
        <f>SUM(D26:D27)</f>
        <v>500</v>
      </c>
      <c r="E28" s="11">
        <f>SUM(E26:E27)</f>
        <v>500</v>
      </c>
    </row>
    <row r="29" spans="1:5" x14ac:dyDescent="0.25">
      <c r="E29" s="2"/>
    </row>
    <row r="30" spans="1:5" ht="14.25" customHeight="1" x14ac:dyDescent="0.25">
      <c r="A30" t="s">
        <v>29</v>
      </c>
      <c r="B30" t="s">
        <v>30</v>
      </c>
      <c r="C30" s="2">
        <v>150</v>
      </c>
      <c r="D30" s="2">
        <v>150</v>
      </c>
      <c r="E30" s="2">
        <v>150</v>
      </c>
    </row>
    <row r="31" spans="1:5" x14ac:dyDescent="0.25">
      <c r="B31" t="s">
        <v>31</v>
      </c>
      <c r="C31" s="2">
        <v>150</v>
      </c>
      <c r="D31" s="2">
        <v>150</v>
      </c>
      <c r="E31" s="2">
        <v>150</v>
      </c>
    </row>
    <row r="32" spans="1:5" x14ac:dyDescent="0.25">
      <c r="B32" t="s">
        <v>32</v>
      </c>
      <c r="C32" s="2">
        <v>100</v>
      </c>
      <c r="D32" s="2">
        <v>100</v>
      </c>
      <c r="E32" s="2">
        <v>100</v>
      </c>
    </row>
    <row r="33" spans="1:5" x14ac:dyDescent="0.25">
      <c r="B33" t="s">
        <v>33</v>
      </c>
      <c r="C33" s="2">
        <v>150</v>
      </c>
      <c r="D33" s="2">
        <v>0</v>
      </c>
      <c r="E33" s="2">
        <v>0</v>
      </c>
    </row>
    <row r="34" spans="1:5" x14ac:dyDescent="0.25">
      <c r="B34" t="s">
        <v>34</v>
      </c>
      <c r="C34" s="2">
        <v>1362.96</v>
      </c>
      <c r="D34" s="2">
        <v>1362.96</v>
      </c>
      <c r="E34" s="2">
        <v>1362.96</v>
      </c>
    </row>
    <row r="35" spans="1:5" x14ac:dyDescent="0.25">
      <c r="B35" t="s">
        <v>35</v>
      </c>
      <c r="C35" s="2">
        <v>268</v>
      </c>
      <c r="D35" s="2">
        <v>268</v>
      </c>
      <c r="E35" s="2">
        <v>268</v>
      </c>
    </row>
    <row r="36" spans="1:5" x14ac:dyDescent="0.25">
      <c r="B36" t="s">
        <v>36</v>
      </c>
      <c r="C36" s="2">
        <v>176</v>
      </c>
      <c r="D36" s="2">
        <v>176</v>
      </c>
      <c r="E36" s="2">
        <v>176</v>
      </c>
    </row>
    <row r="37" spans="1:5" x14ac:dyDescent="0.25">
      <c r="B37" t="s">
        <v>37</v>
      </c>
      <c r="C37" s="2">
        <v>149.9</v>
      </c>
      <c r="D37" s="2">
        <v>149.9</v>
      </c>
      <c r="E37" s="2">
        <v>149.9</v>
      </c>
    </row>
    <row r="38" spans="1:5" s="4" customFormat="1" x14ac:dyDescent="0.25">
      <c r="A38" s="4" t="s">
        <v>25</v>
      </c>
      <c r="C38" s="11">
        <f>SUM(C30:C37)</f>
        <v>2506.86</v>
      </c>
      <c r="D38" s="11">
        <f>SUM(D30:D37)</f>
        <v>2356.86</v>
      </c>
      <c r="E38" s="11">
        <f>SUM(E30:E37)</f>
        <v>2356.86</v>
      </c>
    </row>
    <row r="39" spans="1:5" x14ac:dyDescent="0.25">
      <c r="E39" s="2"/>
    </row>
    <row r="40" spans="1:5" x14ac:dyDescent="0.25">
      <c r="A40" t="s">
        <v>38</v>
      </c>
      <c r="B40" t="s">
        <v>39</v>
      </c>
      <c r="C40" s="2">
        <v>800</v>
      </c>
      <c r="D40" s="2">
        <v>800</v>
      </c>
      <c r="E40" s="2">
        <v>800</v>
      </c>
    </row>
    <row r="41" spans="1:5" x14ac:dyDescent="0.25">
      <c r="B41" t="s">
        <v>40</v>
      </c>
      <c r="C41" s="2">
        <v>300</v>
      </c>
      <c r="D41" s="2">
        <v>300</v>
      </c>
      <c r="E41" s="2">
        <v>300</v>
      </c>
    </row>
    <row r="42" spans="1:5" x14ac:dyDescent="0.25">
      <c r="B42" t="s">
        <v>41</v>
      </c>
      <c r="C42" s="2">
        <v>250</v>
      </c>
      <c r="D42" s="2">
        <v>250</v>
      </c>
      <c r="E42" s="2">
        <v>250</v>
      </c>
    </row>
    <row r="43" spans="1:5" s="4" customFormat="1" x14ac:dyDescent="0.25">
      <c r="A43" s="4" t="s">
        <v>25</v>
      </c>
      <c r="C43" s="11">
        <f>SUM(C40:C42)</f>
        <v>1350</v>
      </c>
      <c r="D43" s="11">
        <f>SUM(D40:D42)</f>
        <v>1350</v>
      </c>
      <c r="E43" s="11">
        <f>SUM(E40:E42)</f>
        <v>1350</v>
      </c>
    </row>
    <row r="44" spans="1:5" x14ac:dyDescent="0.25">
      <c r="E44" s="2"/>
    </row>
    <row r="45" spans="1:5" x14ac:dyDescent="0.25">
      <c r="A45" t="s">
        <v>42</v>
      </c>
      <c r="B45" t="s">
        <v>43</v>
      </c>
      <c r="C45" s="2">
        <v>750</v>
      </c>
      <c r="D45" s="2">
        <v>750</v>
      </c>
      <c r="E45" s="2">
        <v>750</v>
      </c>
    </row>
    <row r="46" spans="1:5" x14ac:dyDescent="0.25">
      <c r="B46" t="s">
        <v>44</v>
      </c>
      <c r="C46" s="2">
        <v>1000</v>
      </c>
      <c r="D46" s="2">
        <v>1000</v>
      </c>
      <c r="E46" s="2">
        <v>1000</v>
      </c>
    </row>
    <row r="47" spans="1:5" x14ac:dyDescent="0.25">
      <c r="B47" t="s">
        <v>45</v>
      </c>
      <c r="C47" s="2">
        <v>375</v>
      </c>
      <c r="D47" s="2">
        <v>375</v>
      </c>
      <c r="E47" s="2">
        <v>375</v>
      </c>
    </row>
    <row r="48" spans="1:5" s="4" customFormat="1" x14ac:dyDescent="0.25">
      <c r="A48" s="4" t="s">
        <v>25</v>
      </c>
      <c r="C48" s="11">
        <f>SUM(C45:C47)</f>
        <v>2125</v>
      </c>
      <c r="D48" s="11">
        <f>SUM(D45:D47)</f>
        <v>2125</v>
      </c>
      <c r="E48" s="11">
        <f>SUM(E45:E47)</f>
        <v>2125</v>
      </c>
    </row>
    <row r="49" spans="1:5" x14ac:dyDescent="0.25">
      <c r="B49" s="4"/>
      <c r="C49" s="11"/>
      <c r="E49" s="2"/>
    </row>
    <row r="50" spans="1:5" x14ac:dyDescent="0.25">
      <c r="A50" s="7" t="s">
        <v>46</v>
      </c>
      <c r="B50" t="s">
        <v>47</v>
      </c>
      <c r="C50" s="11">
        <v>2200</v>
      </c>
      <c r="D50" s="11">
        <v>2200</v>
      </c>
      <c r="E50" s="11">
        <v>2200</v>
      </c>
    </row>
    <row r="51" spans="1:5" x14ac:dyDescent="0.25">
      <c r="A51" s="7"/>
      <c r="B51" s="4"/>
      <c r="C51" s="11"/>
      <c r="E51" s="2"/>
    </row>
    <row r="52" spans="1:5" x14ac:dyDescent="0.25">
      <c r="A52" s="7"/>
      <c r="B52" s="4" t="s">
        <v>48</v>
      </c>
      <c r="C52" s="11">
        <f>SUM(C24+C28+C38+C43+C48+C50)</f>
        <v>9966.86</v>
      </c>
      <c r="D52" s="11">
        <f>SUM(D24+D28+D38+D43+D48+D50)</f>
        <v>9616.86</v>
      </c>
      <c r="E52" s="11">
        <f>SUM(E24+E28+E38+E43+E48+E50)</f>
        <v>9616.86</v>
      </c>
    </row>
    <row r="53" spans="1:5" x14ac:dyDescent="0.25">
      <c r="A53" s="7"/>
      <c r="B53" s="4"/>
      <c r="C53" s="11"/>
      <c r="D53" s="11"/>
      <c r="E53" s="11"/>
    </row>
    <row r="54" spans="1:5" x14ac:dyDescent="0.25">
      <c r="A54" s="7" t="s">
        <v>49</v>
      </c>
      <c r="B54" t="s">
        <v>50</v>
      </c>
      <c r="C54" s="2">
        <v>215</v>
      </c>
      <c r="D54" s="2">
        <v>215</v>
      </c>
      <c r="E54" s="2">
        <v>215</v>
      </c>
    </row>
    <row r="55" spans="1:5" x14ac:dyDescent="0.25">
      <c r="B55" t="s">
        <v>51</v>
      </c>
      <c r="C55" s="2">
        <v>2250</v>
      </c>
      <c r="D55" s="2">
        <v>1850</v>
      </c>
      <c r="E55" s="2">
        <v>1850</v>
      </c>
    </row>
    <row r="56" spans="1:5" x14ac:dyDescent="0.25">
      <c r="B56" t="s">
        <v>52</v>
      </c>
      <c r="C56" s="2">
        <v>1150</v>
      </c>
      <c r="D56" s="2">
        <v>950</v>
      </c>
      <c r="E56" s="2">
        <v>950</v>
      </c>
    </row>
    <row r="57" spans="1:5" x14ac:dyDescent="0.25">
      <c r="B57" s="2" t="s">
        <v>53</v>
      </c>
      <c r="C57" s="2">
        <v>200</v>
      </c>
      <c r="D57" s="2">
        <v>200</v>
      </c>
      <c r="E57" s="2">
        <v>200</v>
      </c>
    </row>
    <row r="58" spans="1:5" x14ac:dyDescent="0.25">
      <c r="E58" s="2"/>
    </row>
    <row r="59" spans="1:5" x14ac:dyDescent="0.25">
      <c r="B59" s="4" t="s">
        <v>54</v>
      </c>
      <c r="C59" s="11">
        <f>SUM(C54:C57)</f>
        <v>3815</v>
      </c>
      <c r="D59" s="11">
        <f>SUM(D54:D57)</f>
        <v>3215</v>
      </c>
      <c r="E59" s="11">
        <f>SUM(E54:E57)</f>
        <v>3215</v>
      </c>
    </row>
    <row r="60" spans="1:5" x14ac:dyDescent="0.25">
      <c r="E60" s="2"/>
    </row>
    <row r="61" spans="1:5" x14ac:dyDescent="0.25">
      <c r="A61" s="7" t="s">
        <v>55</v>
      </c>
      <c r="B61" t="s">
        <v>56</v>
      </c>
      <c r="C61" s="2">
        <v>200</v>
      </c>
      <c r="D61" s="2">
        <v>200</v>
      </c>
      <c r="E61" s="2">
        <v>200</v>
      </c>
    </row>
    <row r="62" spans="1:5" x14ac:dyDescent="0.25">
      <c r="B62" t="s">
        <v>57</v>
      </c>
      <c r="C62" s="2">
        <v>100</v>
      </c>
      <c r="D62" s="2">
        <v>100</v>
      </c>
      <c r="E62" s="2">
        <v>100</v>
      </c>
    </row>
    <row r="63" spans="1:5" x14ac:dyDescent="0.25">
      <c r="B63" t="s">
        <v>58</v>
      </c>
      <c r="C63" s="2">
        <v>100</v>
      </c>
      <c r="D63" s="2">
        <v>100</v>
      </c>
      <c r="E63" s="2">
        <v>100</v>
      </c>
    </row>
    <row r="64" spans="1:5" x14ac:dyDescent="0.25">
      <c r="B64" t="s">
        <v>59</v>
      </c>
      <c r="C64" s="2">
        <v>750</v>
      </c>
      <c r="D64" s="2">
        <v>750</v>
      </c>
      <c r="E64" s="2">
        <v>750</v>
      </c>
    </row>
    <row r="65" spans="1:5" x14ac:dyDescent="0.25">
      <c r="B65" t="s">
        <v>60</v>
      </c>
      <c r="C65" s="2">
        <v>300</v>
      </c>
      <c r="D65" s="2">
        <v>300</v>
      </c>
      <c r="E65" s="2">
        <v>300</v>
      </c>
    </row>
    <row r="66" spans="1:5" s="4" customFormat="1" x14ac:dyDescent="0.25">
      <c r="A66" s="4" t="s">
        <v>25</v>
      </c>
      <c r="C66" s="11">
        <f>SUM(C61:C65)</f>
        <v>1450</v>
      </c>
      <c r="D66" s="11">
        <f>SUM(D61:D65)</f>
        <v>1450</v>
      </c>
      <c r="E66" s="11">
        <f>SUM(E61:E65)</f>
        <v>1450</v>
      </c>
    </row>
    <row r="67" spans="1:5" x14ac:dyDescent="0.25">
      <c r="B67" s="4"/>
      <c r="E67" s="2"/>
    </row>
    <row r="68" spans="1:5" x14ac:dyDescent="0.25">
      <c r="A68" s="7" t="s">
        <v>61</v>
      </c>
      <c r="B68" t="s">
        <v>62</v>
      </c>
      <c r="C68" s="2">
        <v>3850</v>
      </c>
      <c r="D68" s="2">
        <v>2850</v>
      </c>
      <c r="E68" s="2">
        <v>2850</v>
      </c>
    </row>
    <row r="69" spans="1:5" x14ac:dyDescent="0.25">
      <c r="B69" t="s">
        <v>63</v>
      </c>
      <c r="C69" s="2">
        <v>500</v>
      </c>
      <c r="D69" s="2">
        <v>0</v>
      </c>
      <c r="E69" s="2">
        <v>0</v>
      </c>
    </row>
    <row r="70" spans="1:5" x14ac:dyDescent="0.25">
      <c r="B70" t="s">
        <v>64</v>
      </c>
      <c r="C70" s="2">
        <v>1000</v>
      </c>
      <c r="D70" s="2">
        <v>1000</v>
      </c>
      <c r="E70" s="2">
        <v>1000</v>
      </c>
    </row>
    <row r="71" spans="1:5" x14ac:dyDescent="0.25">
      <c r="B71" t="s">
        <v>65</v>
      </c>
      <c r="C71" s="2">
        <v>500</v>
      </c>
      <c r="D71" s="2">
        <v>250</v>
      </c>
      <c r="E71" s="2">
        <v>250</v>
      </c>
    </row>
    <row r="72" spans="1:5" x14ac:dyDescent="0.25">
      <c r="B72" s="4" t="s">
        <v>66</v>
      </c>
      <c r="C72" s="11">
        <f>SUM(C68:C71)</f>
        <v>5850</v>
      </c>
      <c r="D72" s="11">
        <f>SUM(D68:D71)</f>
        <v>4100</v>
      </c>
      <c r="E72" s="11">
        <f>SUM(E68:E71)</f>
        <v>4100</v>
      </c>
    </row>
    <row r="73" spans="1:5" x14ac:dyDescent="0.25">
      <c r="E73" s="2"/>
    </row>
    <row r="74" spans="1:5" x14ac:dyDescent="0.25">
      <c r="B74" s="12" t="s">
        <v>67</v>
      </c>
      <c r="C74" s="11">
        <f>SUM(C52+C59+C66+C72)</f>
        <v>21081.86</v>
      </c>
      <c r="D74" s="11">
        <f>SUM(D52+D59+D66+D72)</f>
        <v>18381.86</v>
      </c>
      <c r="E74" s="11">
        <f>SUM(E52+E59+E66+E72)</f>
        <v>18381.86</v>
      </c>
    </row>
    <row r="75" spans="1:5" x14ac:dyDescent="0.25">
      <c r="E75" s="2"/>
    </row>
    <row r="76" spans="1:5" x14ac:dyDescent="0.25">
      <c r="B76" s="4" t="s">
        <v>68</v>
      </c>
      <c r="C76" s="11">
        <f>C14-C74</f>
        <v>-8804.57</v>
      </c>
      <c r="D76" s="11">
        <f>C14-D74</f>
        <v>-6104.57</v>
      </c>
      <c r="E76" s="11">
        <f>D14-E74</f>
        <v>-18381.86</v>
      </c>
    </row>
    <row r="77" spans="1:5" x14ac:dyDescent="0.25">
      <c r="E77" s="2"/>
    </row>
  </sheetData>
  <mergeCells count="2">
    <mergeCell ref="A1:C1"/>
    <mergeCell ref="A2:C2"/>
  </mergeCells>
  <pageMargins left="0.25" right="0.25" top="0.75" bottom="0.75" header="0.3" footer="0.3"/>
  <pageSetup scale="96" fitToHeight="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Budget Revised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Sheriah Johnson</dc:creator>
  <cp:lastModifiedBy>Sheriah Johnson</cp:lastModifiedBy>
  <dcterms:created xsi:type="dcterms:W3CDTF">2024-01-19T19:53:13Z</dcterms:created>
  <dcterms:modified xsi:type="dcterms:W3CDTF">2024-01-19T19:54:12Z</dcterms:modified>
</cp:coreProperties>
</file>